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ethinkdifferent.sharepoint.com/sites/WETHINKDIFFERENT/Freigegebene Dokumente/General/03 Tools und Methoden zu Moderation/04_One Page Project Management/"/>
    </mc:Choice>
  </mc:AlternateContent>
  <xr:revisionPtr revIDLastSave="586" documentId="8_{05E58207-40F7-4D0C-8015-6A6C0CDC348E}" xr6:coauthVersionLast="47" xr6:coauthVersionMax="47" xr10:uidLastSave="{EA1C9B94-C1E6-45BB-8141-E174233D915F}"/>
  <bookViews>
    <workbookView xWindow="-120" yWindow="-120" windowWidth="29040" windowHeight="15720" xr2:uid="{29075AD9-64A0-4734-A5F7-72DB86C3B0C8}"/>
  </bookViews>
  <sheets>
    <sheet name="Project Charter" sheetId="1" r:id="rId1"/>
    <sheet name="Project Plan" sheetId="2" r:id="rId2"/>
    <sheet name="Cost Calc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" i="2" l="1"/>
  <c r="AB2" i="2"/>
  <c r="AB3" i="2"/>
  <c r="E24" i="2"/>
  <c r="D24" i="2"/>
  <c r="C24" i="2"/>
  <c r="B24" i="2"/>
  <c r="A24" i="2"/>
  <c r="H3" i="2"/>
  <c r="T1" i="2"/>
  <c r="H2" i="2"/>
  <c r="H1" i="2"/>
  <c r="AA28" i="2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F3" i="3" s="1"/>
  <c r="C15" i="1"/>
  <c r="AA27" i="2" s="1"/>
  <c r="AA29" i="2" l="1"/>
</calcChain>
</file>

<file path=xl/sharedStrings.xml><?xml version="1.0" encoding="utf-8"?>
<sst xmlns="http://schemas.openxmlformats.org/spreadsheetml/2006/main" count="128" uniqueCount="78">
  <si>
    <t>Project Charter</t>
  </si>
  <si>
    <t>Projektname:</t>
  </si>
  <si>
    <t>Projektleiter/in:</t>
  </si>
  <si>
    <t>Projektstart:</t>
  </si>
  <si>
    <t>Projektziel:</t>
  </si>
  <si>
    <t>Projektende:</t>
  </si>
  <si>
    <t>Steuerkreis:</t>
  </si>
  <si>
    <t>#1</t>
  </si>
  <si>
    <t>#2</t>
  </si>
  <si>
    <t>#3</t>
  </si>
  <si>
    <t>#4</t>
  </si>
  <si>
    <t>#5</t>
  </si>
  <si>
    <t xml:space="preserve">  Projektname:</t>
  </si>
  <si>
    <t xml:space="preserve">  Kernteam:</t>
  </si>
  <si>
    <t xml:space="preserve">  Erweitertes Team:</t>
  </si>
  <si>
    <t xml:space="preserve">  Projektziel:</t>
  </si>
  <si>
    <t xml:space="preserve">  Ausgangssituation und Problembeschreibung</t>
  </si>
  <si>
    <t xml:space="preserve">  Summe</t>
  </si>
  <si>
    <t xml:space="preserve">  Projekt-Charter freigegeben von:</t>
  </si>
  <si>
    <t xml:space="preserve">  Projekt-Charter freigegeben am:</t>
  </si>
  <si>
    <t xml:space="preserve">  Smarte Zielvorgaben (max. in Summe 5 Zielvorgaben)</t>
  </si>
  <si>
    <t xml:space="preserve">  Aufgabenstellung / Arbeitspakete</t>
  </si>
  <si>
    <t xml:space="preserve">  Projektleiter/in:</t>
  </si>
  <si>
    <t xml:space="preserve">  Steuerkreis:</t>
  </si>
  <si>
    <t xml:space="preserve">  Projektstart:</t>
  </si>
  <si>
    <t xml:space="preserve">  Projektende:</t>
  </si>
  <si>
    <t>xx.xx.xxxx</t>
  </si>
  <si>
    <t xml:space="preserve">  Abschätzung interne Mitarbeiter (in €)</t>
  </si>
  <si>
    <t xml:space="preserve">  Abschätzung externe Unterstützung (in €)</t>
  </si>
  <si>
    <t xml:space="preserve">  Abschätzung Investitionskosten (in €)</t>
  </si>
  <si>
    <t xml:space="preserve">  Abschätzung sonstiger Kosten (in €)</t>
  </si>
  <si>
    <t>1.
2.
3.
4.
5.
6.
7.</t>
  </si>
  <si>
    <t>Gesamtbewertung:</t>
  </si>
  <si>
    <t>Projektstatus:</t>
  </si>
  <si>
    <t>Ziele</t>
  </si>
  <si>
    <t>Aufgaben</t>
  </si>
  <si>
    <t>Zeitschiene</t>
  </si>
  <si>
    <t>Verantwortlich</t>
  </si>
  <si>
    <t>&lt;Nr&gt;</t>
  </si>
  <si>
    <t>&lt;Aufgabenpaket&gt;</t>
  </si>
  <si>
    <t>&lt;Ziel&gt;</t>
  </si>
  <si>
    <t>&lt;Person&gt;</t>
  </si>
  <si>
    <t>SOLL:</t>
  </si>
  <si>
    <t xml:space="preserve">IST: </t>
  </si>
  <si>
    <t>∆:</t>
  </si>
  <si>
    <t>Erreichung nächster Meilenstein:</t>
  </si>
  <si>
    <t>Cost Calculation</t>
  </si>
  <si>
    <t>Datum</t>
  </si>
  <si>
    <t>Person</t>
  </si>
  <si>
    <t>Dauer in h</t>
  </si>
  <si>
    <t>Kosten</t>
  </si>
  <si>
    <t>GESAMT</t>
  </si>
  <si>
    <t>Inhalt / Thema</t>
  </si>
  <si>
    <t>Symbole/ Taste</t>
  </si>
  <si>
    <t>Legende</t>
  </si>
  <si>
    <t>Aufgabe trägt maßgeblich zur Zielerreichung bei</t>
  </si>
  <si>
    <t>Aktivität eingeplant aber noch nicht begonnen</t>
  </si>
  <si>
    <t>Aktivität hat angefangen</t>
  </si>
  <si>
    <t>Aktivität ist mitten drin</t>
  </si>
  <si>
    <t>Aktivität steht vor dem Abschluss</t>
  </si>
  <si>
    <t>Aktivität ist abgeschlossen</t>
  </si>
  <si>
    <t>Verantwortliche/r</t>
  </si>
  <si>
    <t>Unterstützer/in</t>
  </si>
  <si>
    <t>Ziel/e werden erreicht</t>
  </si>
  <si>
    <t>Zielerreichung ist kritisch</t>
  </si>
  <si>
    <t>Zielerreichung ist nicht möglich</t>
  </si>
  <si>
    <t>Meilenstein</t>
  </si>
  <si>
    <t>Erreichung des 
Endtermins:</t>
  </si>
  <si>
    <t>Abschätzung 
des Invests:</t>
  </si>
  <si>
    <t>&lt;Projektname&gt;</t>
  </si>
  <si>
    <t>&lt;Projektleiter/in&gt;</t>
  </si>
  <si>
    <t>&lt;Kernteam&gt;</t>
  </si>
  <si>
    <t>&lt;Steuerkreis&gt;</t>
  </si>
  <si>
    <t>&lt;erweitertes Team&gt;</t>
  </si>
  <si>
    <t>&lt;Projektziel&gt;</t>
  </si>
  <si>
    <t>&lt;Platz für Report &amp; Ausblick&gt;</t>
  </si>
  <si>
    <t xml:space="preserve">  Bewertung des benötigten Aufwands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</si>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</sst>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rgb="FF44A9BA"/>
      <name val="Calibri"/>
      <family val="2"/>
    </font>
    <font>
      <sz val="10"/>
      <color rgb="FF44A9BA"/>
      <name val="Calibri"/>
      <family val="2"/>
    </font>
    <font>
      <sz val="10"/>
      <color theme="1"/>
      <name val="Calibri"/>
      <family val="2"/>
    </font>
    <font>
      <b/>
      <sz val="10"/>
      <color theme="1"/>
      <name val="Aptos Narrow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1F4F5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A9BA"/>
        <bgColor rgb="FF000000"/>
      </patternFill>
    </fill>
    <fill>
      <patternFill patternType="solid">
        <fgColor rgb="FF44A9BA"/>
        <bgColor indexed="64"/>
      </patternFill>
    </fill>
    <fill>
      <patternFill patternType="solid">
        <fgColor rgb="FF1F4F57"/>
        <bgColor indexed="64"/>
      </patternFill>
    </fill>
  </fills>
  <borders count="1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7" fillId="0" borderId="0" xfId="1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/>
    </xf>
    <xf numFmtId="14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44" fontId="3" fillId="0" borderId="18" xfId="1" applyFont="1" applyFill="1" applyBorder="1" applyAlignment="1" applyProtection="1">
      <alignment horizontal="center" vertical="center"/>
      <protection locked="0"/>
    </xf>
    <xf numFmtId="14" fontId="3" fillId="0" borderId="32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4" borderId="34" xfId="0" applyFont="1" applyFill="1" applyBorder="1" applyAlignment="1">
      <alignment horizontal="right" vertical="center"/>
    </xf>
    <xf numFmtId="0" fontId="9" fillId="0" borderId="0" xfId="0" applyFont="1"/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3" fillId="3" borderId="19" xfId="0" applyFont="1" applyFill="1" applyBorder="1" applyAlignment="1">
      <alignment vertical="center"/>
    </xf>
    <xf numFmtId="0" fontId="13" fillId="3" borderId="57" xfId="0" applyFont="1" applyFill="1" applyBorder="1" applyAlignment="1">
      <alignment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left" vertical="center"/>
      <protection locked="0"/>
    </xf>
    <xf numFmtId="49" fontId="9" fillId="0" borderId="66" xfId="0" applyNumberFormat="1" applyFont="1" applyBorder="1" applyAlignment="1" applyProtection="1">
      <alignment horizontal="left"/>
      <protection locked="0"/>
    </xf>
    <xf numFmtId="49" fontId="9" fillId="0" borderId="66" xfId="0" applyNumberFormat="1" applyFont="1" applyBorder="1" applyProtection="1">
      <protection locked="0"/>
    </xf>
    <xf numFmtId="49" fontId="9" fillId="0" borderId="69" xfId="0" applyNumberFormat="1" applyFont="1" applyBorder="1" applyProtection="1"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03" xfId="0" applyFont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>
      <alignment vertical="center"/>
    </xf>
    <xf numFmtId="0" fontId="14" fillId="3" borderId="57" xfId="0" applyFont="1" applyFill="1" applyBorder="1" applyAlignment="1">
      <alignment vertical="center"/>
    </xf>
    <xf numFmtId="0" fontId="10" fillId="0" borderId="14" xfId="0" applyFont="1" applyBorder="1"/>
    <xf numFmtId="0" fontId="2" fillId="0" borderId="10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14" xfId="0" applyFont="1" applyBorder="1"/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05" xfId="0" applyFont="1" applyBorder="1"/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106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7" xfId="0" applyFont="1" applyBorder="1"/>
    <xf numFmtId="0" fontId="2" fillId="0" borderId="48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2" fillId="0" borderId="108" xfId="0" applyFont="1" applyBorder="1"/>
    <xf numFmtId="0" fontId="2" fillId="0" borderId="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44" fontId="9" fillId="0" borderId="35" xfId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6" fillId="3" borderId="113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44" fontId="6" fillId="3" borderId="95" xfId="1" applyFont="1" applyFill="1" applyBorder="1" applyAlignment="1">
      <alignment horizontal="center" vertical="center"/>
    </xf>
    <xf numFmtId="14" fontId="9" fillId="0" borderId="29" xfId="0" applyNumberFormat="1" applyFont="1" applyBorder="1" applyAlignment="1" applyProtection="1">
      <alignment horizontal="center"/>
      <protection locked="0"/>
    </xf>
    <xf numFmtId="44" fontId="9" fillId="0" borderId="27" xfId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14" xfId="0" applyFont="1" applyBorder="1" applyAlignment="1" applyProtection="1">
      <alignment horizontal="center"/>
      <protection locked="0"/>
    </xf>
    <xf numFmtId="0" fontId="9" fillId="0" borderId="115" xfId="0" applyFont="1" applyBorder="1" applyAlignment="1" applyProtection="1">
      <alignment horizontal="center"/>
      <protection locked="0"/>
    </xf>
    <xf numFmtId="44" fontId="9" fillId="0" borderId="116" xfId="1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6" fillId="2" borderId="117" xfId="0" applyFont="1" applyFill="1" applyBorder="1" applyAlignment="1">
      <alignment horizontal="center" vertical="center"/>
    </xf>
    <xf numFmtId="14" fontId="3" fillId="0" borderId="118" xfId="0" applyNumberFormat="1" applyFont="1" applyBorder="1" applyAlignment="1" applyProtection="1">
      <alignment horizontal="center" vertical="center"/>
      <protection locked="0"/>
    </xf>
    <xf numFmtId="0" fontId="6" fillId="2" borderId="11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4" fontId="9" fillId="0" borderId="0" xfId="0" applyNumberFormat="1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6" fillId="2" borderId="32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2" borderId="12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14" fontId="9" fillId="0" borderId="94" xfId="0" applyNumberFormat="1" applyFont="1" applyBorder="1" applyAlignment="1">
      <alignment horizontal="center" vertical="center"/>
    </xf>
    <xf numFmtId="14" fontId="9" fillId="0" borderId="95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9" fontId="9" fillId="0" borderId="57" xfId="2" applyFont="1" applyBorder="1" applyAlignment="1">
      <alignment horizontal="center" vertical="center"/>
    </xf>
    <xf numFmtId="9" fontId="9" fillId="0" borderId="96" xfId="2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" borderId="94" xfId="0" applyFont="1" applyFill="1" applyBorder="1" applyAlignment="1">
      <alignment vertical="center"/>
    </xf>
    <xf numFmtId="0" fontId="13" fillId="3" borderId="94" xfId="0" applyFont="1" applyFill="1" applyBorder="1" applyAlignment="1">
      <alignment horizontal="left" vertical="center"/>
    </xf>
    <xf numFmtId="0" fontId="9" fillId="0" borderId="94" xfId="0" applyFont="1" applyBorder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left"/>
      <protection locked="0"/>
    </xf>
    <xf numFmtId="49" fontId="9" fillId="0" borderId="72" xfId="0" applyNumberFormat="1" applyFont="1" applyBorder="1" applyAlignment="1" applyProtection="1">
      <alignment horizontal="left"/>
      <protection locked="0"/>
    </xf>
    <xf numFmtId="0" fontId="6" fillId="3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9" fillId="0" borderId="59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 locked="0"/>
    </xf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9" fontId="9" fillId="0" borderId="31" xfId="0" applyNumberFormat="1" applyFont="1" applyBorder="1" applyAlignment="1" applyProtection="1">
      <alignment horizontal="center" vertical="center" wrapText="1"/>
      <protection locked="0"/>
    </xf>
    <xf numFmtId="9" fontId="9" fillId="0" borderId="101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left"/>
      <protection locked="0"/>
    </xf>
    <xf numFmtId="49" fontId="9" fillId="0" borderId="74" xfId="0" applyNumberFormat="1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center" vertical="center" textRotation="90"/>
      <protection locked="0"/>
    </xf>
    <xf numFmtId="0" fontId="9" fillId="0" borderId="55" xfId="0" applyFont="1" applyBorder="1" applyAlignment="1" applyProtection="1">
      <alignment horizontal="center" vertical="center" textRotation="90"/>
      <protection locked="0"/>
    </xf>
    <xf numFmtId="0" fontId="9" fillId="0" borderId="51" xfId="0" applyFont="1" applyBorder="1" applyAlignment="1" applyProtection="1">
      <alignment horizontal="center" vertical="center" textRotation="90"/>
      <protection locked="0"/>
    </xf>
    <xf numFmtId="0" fontId="9" fillId="0" borderId="54" xfId="0" applyFont="1" applyBorder="1" applyAlignment="1" applyProtection="1">
      <alignment horizontal="center" vertical="center" textRotation="90"/>
      <protection locked="0"/>
    </xf>
    <xf numFmtId="0" fontId="9" fillId="0" borderId="85" xfId="0" applyFont="1" applyBorder="1" applyAlignment="1" applyProtection="1">
      <alignment horizontal="center" vertical="center" textRotation="90"/>
      <protection locked="0"/>
    </xf>
    <xf numFmtId="0" fontId="9" fillId="0" borderId="84" xfId="0" applyFont="1" applyBorder="1" applyAlignment="1" applyProtection="1">
      <alignment horizontal="center" vertical="center" textRotation="90"/>
      <protection locked="0"/>
    </xf>
    <xf numFmtId="164" fontId="9" fillId="0" borderId="0" xfId="0" applyNumberFormat="1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9" fillId="0" borderId="80" xfId="0" applyFont="1" applyBorder="1" applyAlignment="1" applyProtection="1">
      <alignment horizontal="center" vertical="center" textRotation="90"/>
      <protection locked="0"/>
    </xf>
    <xf numFmtId="0" fontId="9" fillId="0" borderId="83" xfId="0" applyFont="1" applyBorder="1" applyAlignment="1" applyProtection="1">
      <alignment horizontal="center" vertical="center" textRotation="90"/>
      <protection locked="0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79" xfId="0" applyFont="1" applyBorder="1" applyAlignment="1" applyProtection="1">
      <alignment horizontal="center" vertical="center" textRotation="90"/>
      <protection locked="0"/>
    </xf>
    <xf numFmtId="0" fontId="9" fillId="0" borderId="81" xfId="0" applyFont="1" applyBorder="1" applyAlignment="1" applyProtection="1">
      <alignment horizontal="center" vertical="center" textRotation="90"/>
      <protection locked="0"/>
    </xf>
    <xf numFmtId="0" fontId="9" fillId="0" borderId="82" xfId="0" applyFont="1" applyBorder="1" applyAlignment="1" applyProtection="1">
      <alignment horizontal="center" vertical="center" textRotation="90"/>
      <protection locked="0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13" fillId="3" borderId="101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99" xfId="0" applyFont="1" applyBorder="1" applyAlignment="1" applyProtection="1">
      <alignment horizontal="center" vertical="center" textRotation="90"/>
      <protection locked="0"/>
    </xf>
    <xf numFmtId="0" fontId="9" fillId="0" borderId="52" xfId="0" applyFont="1" applyBorder="1" applyAlignment="1" applyProtection="1">
      <alignment horizontal="center" vertical="center" textRotation="90"/>
      <protection locked="0"/>
    </xf>
    <xf numFmtId="0" fontId="9" fillId="0" borderId="100" xfId="0" applyFont="1" applyBorder="1" applyAlignment="1" applyProtection="1">
      <alignment horizontal="center" vertical="center" textRotation="90"/>
      <protection locked="0"/>
    </xf>
    <xf numFmtId="44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164" fontId="8" fillId="0" borderId="0" xfId="1" applyNumberFormat="1" applyFont="1" applyBorder="1" applyAlignment="1" applyProtection="1">
      <alignment vertical="center"/>
    </xf>
    <xf numFmtId="164" fontId="8" fillId="0" borderId="1" xfId="1" applyNumberFormat="1" applyFont="1" applyBorder="1" applyAlignment="1" applyProtection="1">
      <alignment vertical="center"/>
    </xf>
    <xf numFmtId="0" fontId="9" fillId="0" borderId="1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2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49" fontId="9" fillId="3" borderId="86" xfId="0" applyNumberFormat="1" applyFont="1" applyFill="1" applyBorder="1" applyAlignment="1" applyProtection="1">
      <alignment horizontal="center"/>
      <protection locked="0"/>
    </xf>
    <xf numFmtId="49" fontId="9" fillId="3" borderId="87" xfId="0" applyNumberFormat="1" applyFont="1" applyFill="1" applyBorder="1" applyAlignment="1" applyProtection="1">
      <alignment horizontal="center"/>
      <protection locked="0"/>
    </xf>
    <xf numFmtId="49" fontId="9" fillId="3" borderId="88" xfId="0" applyNumberFormat="1" applyFont="1" applyFill="1" applyBorder="1" applyAlignment="1" applyProtection="1">
      <alignment horizontal="center"/>
      <protection locked="0"/>
    </xf>
    <xf numFmtId="49" fontId="9" fillId="3" borderId="89" xfId="0" applyNumberFormat="1" applyFont="1" applyFill="1" applyBorder="1" applyAlignment="1" applyProtection="1">
      <alignment horizontal="center"/>
      <protection locked="0"/>
    </xf>
    <xf numFmtId="49" fontId="9" fillId="3" borderId="53" xfId="0" applyNumberFormat="1" applyFont="1" applyFill="1" applyBorder="1" applyAlignment="1" applyProtection="1">
      <alignment horizontal="center"/>
      <protection locked="0"/>
    </xf>
    <xf numFmtId="49" fontId="9" fillId="3" borderId="90" xfId="0" applyNumberFormat="1" applyFont="1" applyFill="1" applyBorder="1" applyAlignment="1" applyProtection="1">
      <alignment horizontal="center"/>
      <protection locked="0"/>
    </xf>
    <xf numFmtId="49" fontId="9" fillId="3" borderId="91" xfId="0" applyNumberFormat="1" applyFont="1" applyFill="1" applyBorder="1" applyAlignment="1" applyProtection="1">
      <alignment horizontal="center"/>
      <protection locked="0"/>
    </xf>
    <xf numFmtId="49" fontId="9" fillId="3" borderId="92" xfId="0" applyNumberFormat="1" applyFont="1" applyFill="1" applyBorder="1" applyAlignment="1" applyProtection="1">
      <alignment horizontal="center"/>
      <protection locked="0"/>
    </xf>
    <xf numFmtId="49" fontId="9" fillId="3" borderId="9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44A9BA"/>
      <color rgb="FF1F4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5607975504815E-2"/>
          <c:y val="1.0576258012579547E-2"/>
          <c:w val="0.85148608017448624"/>
          <c:h val="0.51138690052705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4F57"/>
            </a:solidFill>
            <a:ln>
              <a:noFill/>
            </a:ln>
            <a:effectLst/>
          </c:spPr>
          <c:invertIfNegative val="0"/>
          <c:val>
            <c:numRef>
              <c:f>'Project Plan'!$AA$27</c:f>
              <c:numCache>
                <c:formatCode>_("€"* #,##0.00_);_("€"* \(#,##0.00\);_("€"* "-"??_);_(@_)</c:formatCode>
                <c:ptCount val="1"/>
                <c:pt idx="0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A-4DD7-9505-8B58AF335DED}"/>
            </c:ext>
          </c:extLst>
        </c:ser>
        <c:ser>
          <c:idx val="1"/>
          <c:order val="1"/>
          <c:spPr>
            <a:solidFill>
              <a:srgbClr val="44A9BA"/>
            </a:solidFill>
            <a:ln>
              <a:noFill/>
            </a:ln>
            <a:effectLst/>
          </c:spPr>
          <c:invertIfNegative val="0"/>
          <c:val>
            <c:numRef>
              <c:f>'Project Plan'!$AA$28</c:f>
              <c:numCache>
                <c:formatCode>#,##0.00\ "€"</c:formatCode>
                <c:ptCount val="1"/>
                <c:pt idx="0">
                  <c:v>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0A-4DD7-9505-8B58AF33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206239"/>
        <c:axId val="814977471"/>
      </c:barChart>
      <c:catAx>
        <c:axId val="722206239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814977471"/>
        <c:crosses val="autoZero"/>
        <c:auto val="1"/>
        <c:lblAlgn val="ctr"/>
        <c:lblOffset val="100"/>
        <c:noMultiLvlLbl val="0"/>
      </c:catAx>
      <c:valAx>
        <c:axId val="814977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22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79374</xdr:rowOff>
    </xdr:from>
    <xdr:to>
      <xdr:col>0</xdr:col>
      <xdr:colOff>1153272</xdr:colOff>
      <xdr:row>0</xdr:row>
      <xdr:rowOff>466628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2688A92-EF4E-CF9D-5F35-348E97924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79374"/>
          <a:ext cx="994522" cy="387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23</xdr:row>
      <xdr:rowOff>45244</xdr:rowOff>
    </xdr:from>
    <xdr:to>
      <xdr:col>7</xdr:col>
      <xdr:colOff>1200476</xdr:colOff>
      <xdr:row>24</xdr:row>
      <xdr:rowOff>51089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27C7D5BD-1067-4268-BF4D-A8C99A36733D}"/>
            </a:ext>
          </a:extLst>
        </xdr:cNvPr>
        <xdr:cNvSpPr txBox="1"/>
      </xdr:nvSpPr>
      <xdr:spPr>
        <a:xfrm>
          <a:off x="1724025" y="4255294"/>
          <a:ext cx="1390976" cy="291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Aufgabenpakete</a:t>
          </a:r>
        </a:p>
      </xdr:txBody>
    </xdr:sp>
    <xdr:clientData/>
  </xdr:twoCellAnchor>
  <xdr:twoCellAnchor>
    <xdr:from>
      <xdr:col>6</xdr:col>
      <xdr:colOff>218425</xdr:colOff>
      <xdr:row>27</xdr:row>
      <xdr:rowOff>51306</xdr:rowOff>
    </xdr:from>
    <xdr:to>
      <xdr:col>7</xdr:col>
      <xdr:colOff>1303194</xdr:colOff>
      <xdr:row>28</xdr:row>
      <xdr:rowOff>146556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B806B2A0-6A92-40AF-A235-D64D34A9F510}"/>
            </a:ext>
          </a:extLst>
        </xdr:cNvPr>
        <xdr:cNvSpPr txBox="1"/>
      </xdr:nvSpPr>
      <xdr:spPr>
        <a:xfrm>
          <a:off x="1609075" y="5299581"/>
          <a:ext cx="160864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Report &amp; Ausblick</a:t>
          </a:r>
        </a:p>
      </xdr:txBody>
    </xdr:sp>
    <xdr:clientData/>
  </xdr:twoCellAnchor>
  <xdr:twoCellAnchor>
    <xdr:from>
      <xdr:col>7</xdr:col>
      <xdr:colOff>1218334</xdr:colOff>
      <xdr:row>25</xdr:row>
      <xdr:rowOff>271461</xdr:rowOff>
    </xdr:from>
    <xdr:to>
      <xdr:col>7</xdr:col>
      <xdr:colOff>1895475</xdr:colOff>
      <xdr:row>27</xdr:row>
      <xdr:rowOff>55850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60274D61-05C1-4BE7-8158-58939DC79DE9}"/>
            </a:ext>
          </a:extLst>
        </xdr:cNvPr>
        <xdr:cNvSpPr txBox="1"/>
      </xdr:nvSpPr>
      <xdr:spPr>
        <a:xfrm>
          <a:off x="3285259" y="5053011"/>
          <a:ext cx="677141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Invest</a:t>
          </a:r>
        </a:p>
      </xdr:txBody>
    </xdr:sp>
    <xdr:clientData/>
  </xdr:twoCellAnchor>
  <xdr:twoCellAnchor>
    <xdr:from>
      <xdr:col>7</xdr:col>
      <xdr:colOff>1214006</xdr:colOff>
      <xdr:row>24</xdr:row>
      <xdr:rowOff>38099</xdr:rowOff>
    </xdr:from>
    <xdr:to>
      <xdr:col>7</xdr:col>
      <xdr:colOff>1857376</xdr:colOff>
      <xdr:row>24</xdr:row>
      <xdr:rowOff>272760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FDFC7C8B-4BF6-4AED-A4FA-B90F906DE0F8}"/>
            </a:ext>
          </a:extLst>
        </xdr:cNvPr>
        <xdr:cNvSpPr txBox="1"/>
      </xdr:nvSpPr>
      <xdr:spPr>
        <a:xfrm>
          <a:off x="3280931" y="4533899"/>
          <a:ext cx="643370" cy="234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Zeit</a:t>
          </a:r>
        </a:p>
      </xdr:txBody>
    </xdr:sp>
    <xdr:clientData/>
  </xdr:twoCellAnchor>
  <xdr:twoCellAnchor>
    <xdr:from>
      <xdr:col>5</xdr:col>
      <xdr:colOff>67975</xdr:colOff>
      <xdr:row>24</xdr:row>
      <xdr:rowOff>268083</xdr:rowOff>
    </xdr:from>
    <xdr:to>
      <xdr:col>6</xdr:col>
      <xdr:colOff>428626</xdr:colOff>
      <xdr:row>25</xdr:row>
      <xdr:rowOff>233446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1D822E54-E591-42CD-8C72-6D8CB1800FCC}"/>
            </a:ext>
          </a:extLst>
        </xdr:cNvPr>
        <xdr:cNvSpPr txBox="1"/>
      </xdr:nvSpPr>
      <xdr:spPr>
        <a:xfrm>
          <a:off x="1163350" y="4763883"/>
          <a:ext cx="655926" cy="251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Ziele</a:t>
          </a:r>
        </a:p>
      </xdr:txBody>
    </xdr:sp>
    <xdr:clientData/>
  </xdr:twoCellAnchor>
  <xdr:twoCellAnchor>
    <xdr:from>
      <xdr:col>7</xdr:col>
      <xdr:colOff>803757</xdr:colOff>
      <xdr:row>25</xdr:row>
      <xdr:rowOff>106157</xdr:rowOff>
    </xdr:from>
    <xdr:to>
      <xdr:col>7</xdr:col>
      <xdr:colOff>1924050</xdr:colOff>
      <xdr:row>25</xdr:row>
      <xdr:rowOff>276225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A5C0C7FF-3F0F-40AC-B428-8D5D5B077B26}"/>
            </a:ext>
          </a:extLst>
        </xdr:cNvPr>
        <xdr:cNvCxnSpPr>
          <a:stCxn id="37" idx="6"/>
        </xdr:cNvCxnSpPr>
      </xdr:nvCxnSpPr>
      <xdr:spPr>
        <a:xfrm>
          <a:off x="2870682" y="4887707"/>
          <a:ext cx="1120293" cy="17006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227757</xdr:colOff>
      <xdr:row>24</xdr:row>
      <xdr:rowOff>103907</xdr:rowOff>
    </xdr:from>
    <xdr:to>
      <xdr:col>7</xdr:col>
      <xdr:colOff>803757</xdr:colOff>
      <xdr:row>26</xdr:row>
      <xdr:rowOff>108407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308C9CBC-4DA0-4E4C-8B03-EB296F917ED3}"/>
            </a:ext>
          </a:extLst>
        </xdr:cNvPr>
        <xdr:cNvGrpSpPr>
          <a:grpSpLocks/>
        </xdr:cNvGrpSpPr>
      </xdr:nvGrpSpPr>
      <xdr:grpSpPr>
        <a:xfrm>
          <a:off x="1916280" y="4623952"/>
          <a:ext cx="576000" cy="576000"/>
          <a:chOff x="2811305" y="5199231"/>
          <a:chExt cx="432048" cy="433363"/>
        </a:xfrm>
      </xdr:grpSpPr>
      <xdr:sp macro="" textlink="">
        <xdr:nvSpPr>
          <xdr:cNvPr id="37" name="Ellipse 36">
            <a:extLst>
              <a:ext uri="{FF2B5EF4-FFF2-40B4-BE49-F238E27FC236}">
                <a16:creationId xmlns:a16="http://schemas.microsoft.com/office/drawing/2014/main" id="{444F20FC-73F6-5DD4-8AFA-2F335B977D6D}"/>
              </a:ext>
            </a:extLst>
          </xdr:cNvPr>
          <xdr:cNvSpPr/>
        </xdr:nvSpPr>
        <xdr:spPr>
          <a:xfrm>
            <a:off x="2811305" y="5199231"/>
            <a:ext cx="432048" cy="433363"/>
          </a:xfrm>
          <a:prstGeom prst="ellipse">
            <a:avLst/>
          </a:prstGeom>
          <a:solidFill>
            <a:srgbClr val="44A9BA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pic>
        <xdr:nvPicPr>
          <xdr:cNvPr id="38" name="Grafik 37">
            <a:extLst>
              <a:ext uri="{FF2B5EF4-FFF2-40B4-BE49-F238E27FC236}">
                <a16:creationId xmlns:a16="http://schemas.microsoft.com/office/drawing/2014/main" id="{B9617A08-C3EC-D625-0200-F1583EE0843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47329" y="5234786"/>
            <a:ext cx="360000" cy="362265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52754</xdr:colOff>
      <xdr:row>26</xdr:row>
      <xdr:rowOff>53486</xdr:rowOff>
    </xdr:from>
    <xdr:to>
      <xdr:col>23</xdr:col>
      <xdr:colOff>104775</xdr:colOff>
      <xdr:row>28</xdr:row>
      <xdr:rowOff>123825</xdr:rowOff>
    </xdr:to>
    <xdr:graphicFrame macro="">
      <xdr:nvGraphicFramePr>
        <xdr:cNvPr id="40" name="Diagramm 39">
          <a:extLst>
            <a:ext uri="{FF2B5EF4-FFF2-40B4-BE49-F238E27FC236}">
              <a16:creationId xmlns:a16="http://schemas.microsoft.com/office/drawing/2014/main" id="{7E92F8F9-5101-4519-9229-E73CA2611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34636</xdr:colOff>
      <xdr:row>0</xdr:row>
      <xdr:rowOff>138546</xdr:rowOff>
    </xdr:from>
    <xdr:to>
      <xdr:col>4</xdr:col>
      <xdr:colOff>91813</xdr:colOff>
      <xdr:row>2</xdr:row>
      <xdr:rowOff>14913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F579C1C9-0EB8-4E93-A62F-6F550C8A1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138546"/>
          <a:ext cx="749904" cy="292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42022</xdr:colOff>
      <xdr:row>0</xdr:row>
      <xdr:rowOff>434879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A41FC99-7733-44C9-9153-2A3B3E83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994522" cy="387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B54D-D587-446D-9E57-E10E7E4EB3BA}">
  <dimension ref="A1:H16"/>
  <sheetViews>
    <sheetView tabSelected="1" zoomScale="96" zoomScaleNormal="96" zoomScaleSheetLayoutView="110" workbookViewId="0">
      <selection activeCell="D7" sqref="D7:H9"/>
    </sheetView>
  </sheetViews>
  <sheetFormatPr baseColWidth="10" defaultRowHeight="15" x14ac:dyDescent="0.25"/>
  <cols>
    <col min="1" max="1" width="21.5703125" customWidth="1"/>
    <col min="2" max="2" width="23.140625" customWidth="1"/>
    <col min="3" max="3" width="15.42578125" customWidth="1"/>
    <col min="4" max="4" width="5.28515625" customWidth="1"/>
    <col min="5" max="5" width="14" customWidth="1"/>
    <col min="6" max="6" width="24.42578125" customWidth="1"/>
    <col min="7" max="7" width="15.7109375" customWidth="1"/>
    <col min="8" max="8" width="11.42578125" customWidth="1"/>
  </cols>
  <sheetData>
    <row r="1" spans="1:8" ht="41.25" customHeight="1" x14ac:dyDescent="0.25">
      <c r="A1" s="124" t="s">
        <v>0</v>
      </c>
      <c r="B1" s="125"/>
      <c r="C1" s="125"/>
      <c r="D1" s="125"/>
      <c r="E1" s="125"/>
      <c r="F1" s="125"/>
      <c r="G1" s="125"/>
      <c r="H1" s="126"/>
    </row>
    <row r="2" spans="1:8" s="2" customFormat="1" ht="21.75" customHeight="1" x14ac:dyDescent="0.25">
      <c r="A2" s="105" t="s">
        <v>12</v>
      </c>
      <c r="B2" s="109" t="s">
        <v>69</v>
      </c>
      <c r="C2" s="87"/>
      <c r="D2" s="110"/>
      <c r="E2" s="110"/>
      <c r="F2" s="110"/>
      <c r="G2" s="110"/>
      <c r="H2" s="113"/>
    </row>
    <row r="3" spans="1:8" s="2" customFormat="1" ht="21.75" customHeight="1" x14ac:dyDescent="0.25">
      <c r="A3" s="106" t="s">
        <v>13</v>
      </c>
      <c r="B3" s="111" t="s">
        <v>71</v>
      </c>
      <c r="C3" s="112"/>
      <c r="D3" s="99" t="s">
        <v>22</v>
      </c>
      <c r="E3" s="100"/>
      <c r="F3" s="4" t="s">
        <v>70</v>
      </c>
      <c r="G3" s="103" t="s">
        <v>24</v>
      </c>
      <c r="H3" s="104" t="s">
        <v>26</v>
      </c>
    </row>
    <row r="4" spans="1:8" s="2" customFormat="1" ht="21.75" customHeight="1" x14ac:dyDescent="0.25">
      <c r="A4" s="106" t="s">
        <v>14</v>
      </c>
      <c r="B4" s="84" t="s">
        <v>73</v>
      </c>
      <c r="C4" s="84"/>
      <c r="D4" s="99" t="s">
        <v>23</v>
      </c>
      <c r="E4" s="100"/>
      <c r="F4" s="7" t="s">
        <v>72</v>
      </c>
      <c r="G4" s="101" t="s">
        <v>25</v>
      </c>
      <c r="H4" s="6" t="s">
        <v>26</v>
      </c>
    </row>
    <row r="5" spans="1:8" s="2" customFormat="1" ht="21.75" customHeight="1" x14ac:dyDescent="0.25">
      <c r="A5" s="106" t="s">
        <v>15</v>
      </c>
      <c r="B5" s="82" t="s">
        <v>74</v>
      </c>
      <c r="C5" s="82"/>
      <c r="D5" s="82"/>
      <c r="E5" s="82"/>
      <c r="F5" s="82"/>
      <c r="G5" s="82"/>
      <c r="H5" s="83"/>
    </row>
    <row r="6" spans="1:8" s="2" customFormat="1" ht="21.75" customHeight="1" x14ac:dyDescent="0.25">
      <c r="A6" s="114" t="s">
        <v>16</v>
      </c>
      <c r="B6" s="115"/>
      <c r="C6" s="115"/>
      <c r="D6" s="115" t="s">
        <v>21</v>
      </c>
      <c r="E6" s="115"/>
      <c r="F6" s="115"/>
      <c r="G6" s="115"/>
      <c r="H6" s="116"/>
    </row>
    <row r="7" spans="1:8" x14ac:dyDescent="0.25">
      <c r="A7" s="127"/>
      <c r="B7" s="128"/>
      <c r="C7" s="128"/>
      <c r="D7" s="117" t="s">
        <v>31</v>
      </c>
      <c r="E7" s="118"/>
      <c r="F7" s="118"/>
      <c r="G7" s="118"/>
      <c r="H7" s="119"/>
    </row>
    <row r="8" spans="1:8" ht="15.75" customHeight="1" x14ac:dyDescent="0.25">
      <c r="A8" s="127"/>
      <c r="B8" s="128"/>
      <c r="C8" s="128"/>
      <c r="D8" s="120"/>
      <c r="E8" s="118"/>
      <c r="F8" s="118"/>
      <c r="G8" s="118"/>
      <c r="H8" s="119"/>
    </row>
    <row r="9" spans="1:8" ht="144.75" customHeight="1" x14ac:dyDescent="0.25">
      <c r="A9" s="129"/>
      <c r="B9" s="130"/>
      <c r="C9" s="130"/>
      <c r="D9" s="121"/>
      <c r="E9" s="122"/>
      <c r="F9" s="122"/>
      <c r="G9" s="122"/>
      <c r="H9" s="123"/>
    </row>
    <row r="10" spans="1:8" s="2" customFormat="1" ht="21.75" customHeight="1" x14ac:dyDescent="0.25">
      <c r="A10" s="142" t="s">
        <v>76</v>
      </c>
      <c r="B10" s="143"/>
      <c r="C10" s="143"/>
      <c r="D10" s="144" t="s">
        <v>20</v>
      </c>
      <c r="E10" s="143"/>
      <c r="F10" s="143"/>
      <c r="G10" s="143"/>
      <c r="H10" s="145"/>
    </row>
    <row r="11" spans="1:8" ht="19.5" customHeight="1" x14ac:dyDescent="0.25">
      <c r="A11" s="140" t="s">
        <v>27</v>
      </c>
      <c r="B11" s="141"/>
      <c r="C11" s="107">
        <v>20000</v>
      </c>
      <c r="D11" s="5" t="s">
        <v>7</v>
      </c>
      <c r="E11" s="102" t="s">
        <v>40</v>
      </c>
      <c r="F11" s="102"/>
      <c r="G11" s="102"/>
      <c r="H11" s="86"/>
    </row>
    <row r="12" spans="1:8" ht="19.5" customHeight="1" x14ac:dyDescent="0.25">
      <c r="A12" s="140" t="s">
        <v>28</v>
      </c>
      <c r="B12" s="141"/>
      <c r="C12" s="108">
        <v>10000</v>
      </c>
      <c r="D12" s="5" t="s">
        <v>8</v>
      </c>
      <c r="E12" s="102" t="s">
        <v>40</v>
      </c>
      <c r="F12" s="102"/>
      <c r="G12" s="102"/>
      <c r="H12" s="86"/>
    </row>
    <row r="13" spans="1:8" ht="19.5" customHeight="1" x14ac:dyDescent="0.25">
      <c r="A13" s="140" t="s">
        <v>29</v>
      </c>
      <c r="B13" s="141"/>
      <c r="C13" s="8">
        <v>30000</v>
      </c>
      <c r="D13" s="5" t="s">
        <v>9</v>
      </c>
      <c r="E13" s="102" t="s">
        <v>40</v>
      </c>
      <c r="F13" s="102"/>
      <c r="G13" s="102"/>
      <c r="H13" s="86"/>
    </row>
    <row r="14" spans="1:8" ht="19.5" customHeight="1" thickBot="1" x14ac:dyDescent="0.3">
      <c r="A14" s="136" t="s">
        <v>30</v>
      </c>
      <c r="B14" s="137"/>
      <c r="C14" s="9">
        <v>5000</v>
      </c>
      <c r="D14" s="5" t="s">
        <v>10</v>
      </c>
      <c r="E14" s="102" t="s">
        <v>40</v>
      </c>
      <c r="F14" s="102"/>
      <c r="G14" s="102"/>
      <c r="H14" s="86"/>
    </row>
    <row r="15" spans="1:8" ht="19.5" customHeight="1" thickTop="1" x14ac:dyDescent="0.25">
      <c r="A15" s="138" t="s">
        <v>17</v>
      </c>
      <c r="B15" s="139"/>
      <c r="C15" s="3">
        <f>SUM(C11:C14)</f>
        <v>65000</v>
      </c>
      <c r="D15" s="5" t="s">
        <v>11</v>
      </c>
      <c r="E15" s="102" t="s">
        <v>40</v>
      </c>
      <c r="F15" s="102"/>
      <c r="G15" s="102"/>
      <c r="H15" s="86"/>
    </row>
    <row r="16" spans="1:8" ht="21.75" customHeight="1" thickBot="1" x14ac:dyDescent="0.3">
      <c r="A16" s="135" t="s">
        <v>19</v>
      </c>
      <c r="B16" s="132"/>
      <c r="C16" s="10" t="s">
        <v>26</v>
      </c>
      <c r="D16" s="131" t="s">
        <v>18</v>
      </c>
      <c r="E16" s="132"/>
      <c r="F16" s="132"/>
      <c r="G16" s="133"/>
      <c r="H16" s="134"/>
    </row>
  </sheetData>
  <mergeCells count="15">
    <mergeCell ref="A12:B12"/>
    <mergeCell ref="A13:B13"/>
    <mergeCell ref="A10:C10"/>
    <mergeCell ref="D10:H10"/>
    <mergeCell ref="A11:B11"/>
    <mergeCell ref="D16:F16"/>
    <mergeCell ref="G16:H16"/>
    <mergeCell ref="A16:B16"/>
    <mergeCell ref="A14:B14"/>
    <mergeCell ref="A15:B15"/>
    <mergeCell ref="A6:C6"/>
    <mergeCell ref="D6:H6"/>
    <mergeCell ref="D7:H9"/>
    <mergeCell ref="A1:H1"/>
    <mergeCell ref="A7:C9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BBFD-AD13-4872-B06F-E393EC16D400}">
  <dimension ref="A1:AH30"/>
  <sheetViews>
    <sheetView zoomScale="110" zoomScaleNormal="110" zoomScaleSheetLayoutView="110" workbookViewId="0">
      <selection activeCell="N14" sqref="N14"/>
    </sheetView>
  </sheetViews>
  <sheetFormatPr baseColWidth="10" defaultRowHeight="12.75" x14ac:dyDescent="0.2"/>
  <cols>
    <col min="1" max="5" width="2.5703125" style="14" customWidth="1"/>
    <col min="6" max="6" width="4.42578125" style="14" customWidth="1"/>
    <col min="7" max="7" width="7.85546875" style="14" customWidth="1"/>
    <col min="8" max="8" width="27.140625" style="14" customWidth="1"/>
    <col min="9" max="24" width="3.28515625" style="14" customWidth="1"/>
    <col min="25" max="30" width="4.28515625" style="14" customWidth="1"/>
    <col min="31" max="31" width="5.7109375" style="14" customWidth="1"/>
    <col min="32" max="33" width="7.28515625" style="14" customWidth="1"/>
    <col min="34" max="34" width="45.5703125" style="14" customWidth="1"/>
    <col min="35" max="16384" width="11.42578125" style="14"/>
  </cols>
  <sheetData>
    <row r="1" spans="1:34" ht="16.5" customHeight="1" x14ac:dyDescent="0.2">
      <c r="A1" s="152"/>
      <c r="B1" s="153"/>
      <c r="C1" s="153"/>
      <c r="D1" s="153"/>
      <c r="E1" s="153"/>
      <c r="F1" s="156" t="s">
        <v>1</v>
      </c>
      <c r="G1" s="156"/>
      <c r="H1" s="218" t="str">
        <f>'Project Charter'!B2</f>
        <v>&lt;Projektname&gt;</v>
      </c>
      <c r="I1" s="219"/>
      <c r="J1" s="219"/>
      <c r="K1" s="219"/>
      <c r="L1" s="219"/>
      <c r="M1" s="220"/>
      <c r="N1" s="157" t="s">
        <v>2</v>
      </c>
      <c r="O1" s="157"/>
      <c r="P1" s="157"/>
      <c r="Q1" s="157"/>
      <c r="R1" s="157"/>
      <c r="S1" s="157"/>
      <c r="T1" s="158" t="str">
        <f>'Project Charter'!F3</f>
        <v>&lt;Projektleiter/in&gt;</v>
      </c>
      <c r="U1" s="158"/>
      <c r="V1" s="158"/>
      <c r="W1" s="158"/>
      <c r="X1" s="158"/>
      <c r="Y1" s="157" t="s">
        <v>3</v>
      </c>
      <c r="Z1" s="157"/>
      <c r="AA1" s="157"/>
      <c r="AB1" s="146" t="str">
        <f>'Project Charter'!H3</f>
        <v>xx.xx.xxxx</v>
      </c>
      <c r="AC1" s="146"/>
      <c r="AD1" s="147"/>
    </row>
    <row r="2" spans="1:34" ht="16.5" customHeight="1" x14ac:dyDescent="0.2">
      <c r="A2" s="154"/>
      <c r="B2" s="155"/>
      <c r="C2" s="155"/>
      <c r="D2" s="155"/>
      <c r="E2" s="155"/>
      <c r="F2" s="184" t="s">
        <v>6</v>
      </c>
      <c r="G2" s="185"/>
      <c r="H2" s="186" t="str">
        <f>'Project Charter'!F4</f>
        <v>&lt;Steuerkreis&gt;</v>
      </c>
      <c r="I2" s="187"/>
      <c r="J2" s="187"/>
      <c r="K2" s="187"/>
      <c r="L2" s="187"/>
      <c r="M2" s="188"/>
      <c r="N2" s="202" t="s">
        <v>32</v>
      </c>
      <c r="O2" s="202"/>
      <c r="P2" s="202"/>
      <c r="Q2" s="202"/>
      <c r="R2" s="202"/>
      <c r="S2" s="202"/>
      <c r="T2" s="203">
        <v>2</v>
      </c>
      <c r="U2" s="204"/>
      <c r="V2" s="204"/>
      <c r="W2" s="204"/>
      <c r="X2" s="205"/>
      <c r="Y2" s="28" t="s">
        <v>5</v>
      </c>
      <c r="Z2" s="28"/>
      <c r="AA2" s="58"/>
      <c r="AB2" s="148" t="str">
        <f>'Project Charter'!H4</f>
        <v>xx.xx.xxxx</v>
      </c>
      <c r="AC2" s="148"/>
      <c r="AD2" s="149"/>
    </row>
    <row r="3" spans="1:34" ht="16.5" customHeight="1" x14ac:dyDescent="0.2">
      <c r="A3" s="154"/>
      <c r="B3" s="155"/>
      <c r="C3" s="155"/>
      <c r="D3" s="155"/>
      <c r="E3" s="155"/>
      <c r="F3" s="184" t="s">
        <v>4</v>
      </c>
      <c r="G3" s="185"/>
      <c r="H3" s="186" t="str">
        <f>'Project Charter'!B5</f>
        <v>&lt;Projektziel&gt;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8"/>
      <c r="Y3" s="29" t="s">
        <v>33</v>
      </c>
      <c r="Z3" s="29"/>
      <c r="AA3" s="59"/>
      <c r="AB3" s="150">
        <f>(COUNTIF(I5:Y23,"4"))/(COUNTIF(I5:Y23,"0")+COUNTIF(I5:Y23,"1")+COUNTIF(I5:Y23,"2")+COUNTIF(I5:Y23,"3")+COUNTIF(I5:Y23,"4"))</f>
        <v>0</v>
      </c>
      <c r="AC3" s="150"/>
      <c r="AD3" s="151"/>
    </row>
    <row r="4" spans="1:34" ht="20.25" customHeight="1" thickBot="1" x14ac:dyDescent="0.25">
      <c r="A4" s="161" t="s">
        <v>34</v>
      </c>
      <c r="B4" s="162"/>
      <c r="C4" s="162"/>
      <c r="D4" s="162"/>
      <c r="E4" s="162"/>
      <c r="F4" s="162" t="s">
        <v>35</v>
      </c>
      <c r="G4" s="162"/>
      <c r="H4" s="162"/>
      <c r="I4" s="194" t="s">
        <v>36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 t="s">
        <v>37</v>
      </c>
      <c r="Z4" s="197"/>
      <c r="AA4" s="197"/>
      <c r="AB4" s="197"/>
      <c r="AC4" s="197"/>
      <c r="AD4" s="198"/>
    </row>
    <row r="5" spans="1:34" ht="14.25" thickBot="1" x14ac:dyDescent="0.3">
      <c r="A5" s="30">
        <v>2</v>
      </c>
      <c r="B5" s="31"/>
      <c r="C5" s="31"/>
      <c r="D5" s="31"/>
      <c r="E5" s="37"/>
      <c r="F5" s="42" t="s">
        <v>38</v>
      </c>
      <c r="G5" s="163" t="s">
        <v>39</v>
      </c>
      <c r="H5" s="164"/>
      <c r="I5" s="46">
        <v>0</v>
      </c>
      <c r="J5" s="32"/>
      <c r="K5" s="32"/>
      <c r="L5" s="7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50">
        <v>2</v>
      </c>
      <c r="Z5" s="34">
        <v>1</v>
      </c>
      <c r="AA5" s="34"/>
      <c r="AB5" s="35"/>
      <c r="AC5" s="35"/>
      <c r="AD5" s="36"/>
      <c r="AF5" s="189" t="s">
        <v>53</v>
      </c>
      <c r="AG5" s="190"/>
      <c r="AH5" s="60" t="s">
        <v>54</v>
      </c>
    </row>
    <row r="6" spans="1:34" ht="14.25" thickBot="1" x14ac:dyDescent="0.3">
      <c r="A6" s="15"/>
      <c r="B6" s="16"/>
      <c r="C6" s="16"/>
      <c r="D6" s="16"/>
      <c r="E6" s="38"/>
      <c r="F6" s="43" t="s">
        <v>38</v>
      </c>
      <c r="G6" s="159" t="s">
        <v>39</v>
      </c>
      <c r="H6" s="160"/>
      <c r="I6" s="4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50"/>
      <c r="Z6" s="19"/>
      <c r="AA6" s="19"/>
      <c r="AB6" s="20"/>
      <c r="AC6" s="20"/>
      <c r="AD6" s="21"/>
      <c r="AF6" s="61">
        <v>2</v>
      </c>
      <c r="AG6" s="62">
        <v>2</v>
      </c>
      <c r="AH6" s="63" t="s">
        <v>55</v>
      </c>
    </row>
    <row r="7" spans="1:34" ht="13.5" x14ac:dyDescent="0.25">
      <c r="A7" s="15"/>
      <c r="B7" s="16"/>
      <c r="C7" s="16"/>
      <c r="D7" s="16"/>
      <c r="E7" s="38"/>
      <c r="F7" s="44" t="s">
        <v>38</v>
      </c>
      <c r="G7" s="159" t="s">
        <v>39</v>
      </c>
      <c r="H7" s="160"/>
      <c r="I7" s="4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50"/>
      <c r="Z7" s="19"/>
      <c r="AA7" s="19"/>
      <c r="AB7" s="20"/>
      <c r="AC7" s="20"/>
      <c r="AD7" s="21"/>
      <c r="AF7" s="64">
        <v>0</v>
      </c>
      <c r="AG7" s="65">
        <v>0</v>
      </c>
      <c r="AH7" s="66" t="s">
        <v>56</v>
      </c>
    </row>
    <row r="8" spans="1:34" ht="13.5" x14ac:dyDescent="0.25">
      <c r="A8" s="15"/>
      <c r="B8" s="16"/>
      <c r="C8" s="16"/>
      <c r="D8" s="16"/>
      <c r="E8" s="38"/>
      <c r="F8" s="44" t="s">
        <v>38</v>
      </c>
      <c r="G8" s="159" t="s">
        <v>39</v>
      </c>
      <c r="H8" s="160"/>
      <c r="I8" s="4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50"/>
      <c r="Z8" s="19"/>
      <c r="AA8" s="19"/>
      <c r="AB8" s="20"/>
      <c r="AC8" s="20"/>
      <c r="AD8" s="21"/>
      <c r="AF8" s="64">
        <v>1</v>
      </c>
      <c r="AG8" s="65">
        <v>1</v>
      </c>
      <c r="AH8" s="66" t="s">
        <v>57</v>
      </c>
    </row>
    <row r="9" spans="1:34" ht="13.5" x14ac:dyDescent="0.25">
      <c r="A9" s="15"/>
      <c r="B9" s="16"/>
      <c r="C9" s="16"/>
      <c r="D9" s="16"/>
      <c r="E9" s="38"/>
      <c r="F9" s="44" t="s">
        <v>38</v>
      </c>
      <c r="G9" s="159" t="s">
        <v>39</v>
      </c>
      <c r="H9" s="160"/>
      <c r="I9" s="4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50"/>
      <c r="Z9" s="19"/>
      <c r="AA9" s="19"/>
      <c r="AB9" s="20"/>
      <c r="AC9" s="20"/>
      <c r="AD9" s="21"/>
      <c r="AF9" s="64">
        <v>2</v>
      </c>
      <c r="AG9" s="65">
        <v>2</v>
      </c>
      <c r="AH9" s="66" t="s">
        <v>58</v>
      </c>
    </row>
    <row r="10" spans="1:34" ht="13.5" x14ac:dyDescent="0.25">
      <c r="A10" s="15"/>
      <c r="B10" s="16"/>
      <c r="C10" s="16"/>
      <c r="D10" s="16"/>
      <c r="E10" s="38"/>
      <c r="F10" s="44" t="s">
        <v>38</v>
      </c>
      <c r="G10" s="159" t="s">
        <v>39</v>
      </c>
      <c r="H10" s="160"/>
      <c r="I10" s="4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50"/>
      <c r="Z10" s="19"/>
      <c r="AA10" s="19"/>
      <c r="AB10" s="20"/>
      <c r="AC10" s="20"/>
      <c r="AD10" s="21"/>
      <c r="AF10" s="64">
        <v>3</v>
      </c>
      <c r="AG10" s="65">
        <v>3</v>
      </c>
      <c r="AH10" s="66" t="s">
        <v>59</v>
      </c>
    </row>
    <row r="11" spans="1:34" ht="14.25" thickBot="1" x14ac:dyDescent="0.3">
      <c r="A11" s="15"/>
      <c r="B11" s="16"/>
      <c r="C11" s="16"/>
      <c r="D11" s="16"/>
      <c r="E11" s="38"/>
      <c r="F11" s="44" t="s">
        <v>38</v>
      </c>
      <c r="G11" s="159" t="s">
        <v>39</v>
      </c>
      <c r="H11" s="160"/>
      <c r="I11" s="4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50"/>
      <c r="Z11" s="19"/>
      <c r="AA11" s="19"/>
      <c r="AB11" s="20"/>
      <c r="AC11" s="20"/>
      <c r="AD11" s="21"/>
      <c r="AF11" s="67">
        <v>4</v>
      </c>
      <c r="AG11" s="68">
        <v>4</v>
      </c>
      <c r="AH11" s="69" t="s">
        <v>60</v>
      </c>
    </row>
    <row r="12" spans="1:34" ht="13.5" x14ac:dyDescent="0.25">
      <c r="A12" s="15"/>
      <c r="B12" s="16"/>
      <c r="C12" s="16"/>
      <c r="D12" s="16"/>
      <c r="E12" s="38"/>
      <c r="F12" s="44" t="s">
        <v>38</v>
      </c>
      <c r="G12" s="159" t="s">
        <v>39</v>
      </c>
      <c r="H12" s="160"/>
      <c r="I12" s="4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50"/>
      <c r="Z12" s="19"/>
      <c r="AA12" s="19"/>
      <c r="AB12" s="20"/>
      <c r="AC12" s="20"/>
      <c r="AD12" s="21"/>
      <c r="AF12" s="70">
        <v>2</v>
      </c>
      <c r="AG12" s="71">
        <v>2</v>
      </c>
      <c r="AH12" s="72" t="s">
        <v>61</v>
      </c>
    </row>
    <row r="13" spans="1:34" ht="14.25" thickBot="1" x14ac:dyDescent="0.3">
      <c r="A13" s="15"/>
      <c r="B13" s="16"/>
      <c r="C13" s="16"/>
      <c r="D13" s="16"/>
      <c r="E13" s="38"/>
      <c r="F13" s="44" t="s">
        <v>38</v>
      </c>
      <c r="G13" s="159" t="s">
        <v>39</v>
      </c>
      <c r="H13" s="160"/>
      <c r="I13" s="4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50"/>
      <c r="Z13" s="19"/>
      <c r="AA13" s="19"/>
      <c r="AB13" s="20"/>
      <c r="AC13" s="20"/>
      <c r="AD13" s="21"/>
      <c r="AF13" s="73">
        <v>1</v>
      </c>
      <c r="AG13" s="68">
        <v>1</v>
      </c>
      <c r="AH13" s="69" t="s">
        <v>62</v>
      </c>
    </row>
    <row r="14" spans="1:34" ht="13.5" x14ac:dyDescent="0.25">
      <c r="A14" s="15"/>
      <c r="B14" s="16"/>
      <c r="C14" s="16"/>
      <c r="D14" s="16"/>
      <c r="E14" s="38"/>
      <c r="F14" s="44" t="s">
        <v>38</v>
      </c>
      <c r="G14" s="159" t="s">
        <v>39</v>
      </c>
      <c r="H14" s="160"/>
      <c r="I14" s="4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50"/>
      <c r="Z14" s="19"/>
      <c r="AA14" s="19"/>
      <c r="AB14" s="20"/>
      <c r="AC14" s="20"/>
      <c r="AD14" s="21"/>
      <c r="AF14" s="74">
        <v>2</v>
      </c>
      <c r="AG14" s="75">
        <v>2</v>
      </c>
      <c r="AH14" s="76" t="s">
        <v>63</v>
      </c>
    </row>
    <row r="15" spans="1:34" ht="13.5" x14ac:dyDescent="0.25">
      <c r="A15" s="15"/>
      <c r="B15" s="16"/>
      <c r="C15" s="16"/>
      <c r="D15" s="16"/>
      <c r="E15" s="38"/>
      <c r="F15" s="44" t="s">
        <v>38</v>
      </c>
      <c r="G15" s="159" t="s">
        <v>39</v>
      </c>
      <c r="H15" s="160"/>
      <c r="I15" s="47"/>
      <c r="J15" s="17"/>
      <c r="K15" s="17"/>
      <c r="L15" s="17"/>
      <c r="M15" s="17"/>
      <c r="N15" s="17"/>
      <c r="O15" s="17"/>
      <c r="P15" s="17"/>
      <c r="Q15" s="17"/>
      <c r="R15" s="17"/>
      <c r="S15" s="79"/>
      <c r="T15" s="17"/>
      <c r="U15" s="17"/>
      <c r="V15" s="17"/>
      <c r="W15" s="17"/>
      <c r="X15" s="18"/>
      <c r="Y15" s="50"/>
      <c r="Z15" s="19"/>
      <c r="AA15" s="19"/>
      <c r="AB15" s="20"/>
      <c r="AC15" s="20"/>
      <c r="AD15" s="21"/>
      <c r="AF15" s="77">
        <v>1</v>
      </c>
      <c r="AG15" s="65">
        <v>1</v>
      </c>
      <c r="AH15" s="66" t="s">
        <v>64</v>
      </c>
    </row>
    <row r="16" spans="1:34" ht="14.25" thickBot="1" x14ac:dyDescent="0.3">
      <c r="A16" s="15"/>
      <c r="B16" s="16"/>
      <c r="C16" s="16"/>
      <c r="D16" s="16"/>
      <c r="E16" s="38"/>
      <c r="F16" s="44" t="s">
        <v>38</v>
      </c>
      <c r="G16" s="159" t="s">
        <v>39</v>
      </c>
      <c r="H16" s="160"/>
      <c r="I16" s="4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50"/>
      <c r="Z16" s="19"/>
      <c r="AA16" s="19"/>
      <c r="AB16" s="20"/>
      <c r="AC16" s="20"/>
      <c r="AD16" s="21"/>
      <c r="AF16" s="78">
        <v>0</v>
      </c>
      <c r="AG16" s="68">
        <v>0</v>
      </c>
      <c r="AH16" s="69" t="s">
        <v>65</v>
      </c>
    </row>
    <row r="17" spans="1:34" ht="15" x14ac:dyDescent="0.25">
      <c r="A17" s="15"/>
      <c r="B17" s="16"/>
      <c r="C17" s="16"/>
      <c r="D17" s="16"/>
      <c r="E17" s="38"/>
      <c r="F17" s="44" t="s">
        <v>38</v>
      </c>
      <c r="G17" s="159" t="s">
        <v>39</v>
      </c>
      <c r="H17" s="160"/>
      <c r="I17" s="4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50"/>
      <c r="Z17" s="19"/>
      <c r="AA17" s="19"/>
      <c r="AB17" s="20"/>
      <c r="AC17" s="20"/>
      <c r="AD17" s="21"/>
      <c r="AF17"/>
      <c r="AG17"/>
      <c r="AH17"/>
    </row>
    <row r="18" spans="1:34" ht="15" x14ac:dyDescent="0.25">
      <c r="A18" s="15"/>
      <c r="B18" s="16"/>
      <c r="C18" s="16"/>
      <c r="D18" s="16"/>
      <c r="E18" s="38"/>
      <c r="F18" s="44" t="s">
        <v>38</v>
      </c>
      <c r="G18" s="159" t="s">
        <v>39</v>
      </c>
      <c r="H18" s="160"/>
      <c r="I18" s="4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50"/>
      <c r="Z18" s="19"/>
      <c r="AA18" s="19"/>
      <c r="AB18" s="20"/>
      <c r="AC18" s="20"/>
      <c r="AD18" s="21"/>
      <c r="AF18"/>
      <c r="AG18" s="79">
        <v>1</v>
      </c>
      <c r="AH18" s="11" t="s">
        <v>66</v>
      </c>
    </row>
    <row r="19" spans="1:34" ht="15" x14ac:dyDescent="0.25">
      <c r="A19" s="15"/>
      <c r="B19" s="16"/>
      <c r="C19" s="16"/>
      <c r="D19" s="16"/>
      <c r="E19" s="38"/>
      <c r="F19" s="44" t="s">
        <v>38</v>
      </c>
      <c r="G19" s="159" t="s">
        <v>39</v>
      </c>
      <c r="H19" s="160"/>
      <c r="I19" s="4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50"/>
      <c r="Z19" s="19"/>
      <c r="AA19" s="19"/>
      <c r="AB19" s="20"/>
      <c r="AC19" s="20"/>
      <c r="AD19" s="21"/>
      <c r="AF19"/>
      <c r="AG19" s="1"/>
      <c r="AH19" s="11"/>
    </row>
    <row r="20" spans="1:34" x14ac:dyDescent="0.2">
      <c r="A20" s="15"/>
      <c r="B20" s="16"/>
      <c r="C20" s="16"/>
      <c r="D20" s="16"/>
      <c r="E20" s="38"/>
      <c r="F20" s="44" t="s">
        <v>38</v>
      </c>
      <c r="G20" s="159" t="s">
        <v>39</v>
      </c>
      <c r="H20" s="160"/>
      <c r="I20" s="4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50"/>
      <c r="Z20" s="19"/>
      <c r="AA20" s="19"/>
      <c r="AB20" s="20"/>
      <c r="AC20" s="20"/>
      <c r="AD20" s="21"/>
    </row>
    <row r="21" spans="1:34" x14ac:dyDescent="0.2">
      <c r="A21" s="22"/>
      <c r="B21" s="23"/>
      <c r="C21" s="23"/>
      <c r="D21" s="23"/>
      <c r="E21" s="39"/>
      <c r="F21" s="44" t="s">
        <v>38</v>
      </c>
      <c r="G21" s="159" t="s">
        <v>39</v>
      </c>
      <c r="H21" s="160"/>
      <c r="I21" s="4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50"/>
      <c r="Z21" s="24"/>
      <c r="AA21" s="24"/>
      <c r="AB21" s="25"/>
      <c r="AC21" s="25"/>
      <c r="AD21" s="26"/>
    </row>
    <row r="22" spans="1:34" x14ac:dyDescent="0.2">
      <c r="A22" s="22"/>
      <c r="B22" s="23"/>
      <c r="C22" s="23"/>
      <c r="D22" s="23"/>
      <c r="E22" s="39"/>
      <c r="F22" s="44" t="s">
        <v>38</v>
      </c>
      <c r="G22" s="159" t="s">
        <v>39</v>
      </c>
      <c r="H22" s="160"/>
      <c r="I22" s="4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50"/>
      <c r="Z22" s="24"/>
      <c r="AA22" s="24"/>
      <c r="AB22" s="25"/>
      <c r="AC22" s="25"/>
      <c r="AD22" s="26"/>
    </row>
    <row r="23" spans="1:34" x14ac:dyDescent="0.2">
      <c r="A23" s="53"/>
      <c r="B23" s="40"/>
      <c r="C23" s="40"/>
      <c r="D23" s="40"/>
      <c r="E23" s="41"/>
      <c r="F23" s="45" t="s">
        <v>38</v>
      </c>
      <c r="G23" s="168" t="s">
        <v>39</v>
      </c>
      <c r="H23" s="169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80"/>
      <c r="Y23" s="50"/>
      <c r="Z23" s="51"/>
      <c r="AA23" s="51"/>
      <c r="AB23" s="52"/>
      <c r="AC23" s="52"/>
      <c r="AD23" s="54"/>
    </row>
    <row r="24" spans="1:34" ht="22.5" customHeight="1" x14ac:dyDescent="0.2">
      <c r="A24" s="170" t="str">
        <f>'Project Charter'!E11</f>
        <v>&lt;Ziel&gt;</v>
      </c>
      <c r="B24" s="172" t="str">
        <f>'Project Charter'!E12</f>
        <v>&lt;Ziel&gt;</v>
      </c>
      <c r="C24" s="172" t="str">
        <f>'Project Charter'!E13</f>
        <v>&lt;Ziel&gt;</v>
      </c>
      <c r="D24" s="172" t="str">
        <f>'Project Charter'!E14</f>
        <v>&lt;Ziel&gt;</v>
      </c>
      <c r="E24" s="174" t="str">
        <f>'Project Charter'!E15</f>
        <v>&lt;Ziel&gt;</v>
      </c>
      <c r="F24" s="232"/>
      <c r="G24" s="233"/>
      <c r="H24" s="234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81"/>
      <c r="Y24" s="191" t="s">
        <v>41</v>
      </c>
      <c r="Z24" s="178" t="s">
        <v>41</v>
      </c>
      <c r="AA24" s="178" t="s">
        <v>41</v>
      </c>
      <c r="AB24" s="178" t="s">
        <v>41</v>
      </c>
      <c r="AC24" s="178" t="s">
        <v>41</v>
      </c>
      <c r="AD24" s="210" t="s">
        <v>41</v>
      </c>
    </row>
    <row r="25" spans="1:34" ht="22.5" customHeight="1" x14ac:dyDescent="0.2">
      <c r="A25" s="170"/>
      <c r="B25" s="172"/>
      <c r="C25" s="172"/>
      <c r="D25" s="172"/>
      <c r="E25" s="174"/>
      <c r="F25" s="235"/>
      <c r="G25" s="236"/>
      <c r="H25" s="237"/>
      <c r="I25" s="4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92"/>
      <c r="Z25" s="172"/>
      <c r="AA25" s="172"/>
      <c r="AB25" s="172"/>
      <c r="AC25" s="172"/>
      <c r="AD25" s="211"/>
    </row>
    <row r="26" spans="1:34" ht="22.5" customHeight="1" x14ac:dyDescent="0.2">
      <c r="A26" s="170"/>
      <c r="B26" s="172"/>
      <c r="C26" s="172"/>
      <c r="D26" s="172"/>
      <c r="E26" s="174"/>
      <c r="F26" s="235"/>
      <c r="G26" s="236"/>
      <c r="H26" s="237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80"/>
      <c r="Y26" s="193"/>
      <c r="Z26" s="179"/>
      <c r="AA26" s="179"/>
      <c r="AB26" s="179"/>
      <c r="AC26" s="179"/>
      <c r="AD26" s="212"/>
    </row>
    <row r="27" spans="1:34" ht="14.25" customHeight="1" x14ac:dyDescent="0.2">
      <c r="A27" s="170"/>
      <c r="B27" s="172"/>
      <c r="C27" s="172"/>
      <c r="D27" s="172"/>
      <c r="E27" s="174"/>
      <c r="F27" s="235"/>
      <c r="G27" s="236"/>
      <c r="H27" s="237"/>
      <c r="I27" s="223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5"/>
      <c r="Y27" s="221" t="s">
        <v>42</v>
      </c>
      <c r="Z27" s="222"/>
      <c r="AA27" s="213">
        <f>'Project Charter'!C15</f>
        <v>65000</v>
      </c>
      <c r="AB27" s="214"/>
      <c r="AC27" s="214"/>
      <c r="AD27" s="215"/>
    </row>
    <row r="28" spans="1:34" ht="14.25" customHeight="1" x14ac:dyDescent="0.2">
      <c r="A28" s="170"/>
      <c r="B28" s="172"/>
      <c r="C28" s="172"/>
      <c r="D28" s="172"/>
      <c r="E28" s="174"/>
      <c r="F28" s="235"/>
      <c r="G28" s="236"/>
      <c r="H28" s="237"/>
      <c r="I28" s="226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8"/>
      <c r="Y28" s="208" t="s">
        <v>43</v>
      </c>
      <c r="Z28" s="209"/>
      <c r="AA28" s="216">
        <f>'Cost Calculation'!F3</f>
        <v>11200</v>
      </c>
      <c r="AB28" s="216"/>
      <c r="AC28" s="216"/>
      <c r="AD28" s="217"/>
    </row>
    <row r="29" spans="1:34" ht="14.25" customHeight="1" x14ac:dyDescent="0.2">
      <c r="A29" s="170"/>
      <c r="B29" s="172"/>
      <c r="C29" s="172"/>
      <c r="D29" s="172"/>
      <c r="E29" s="174"/>
      <c r="F29" s="238"/>
      <c r="G29" s="239"/>
      <c r="H29" s="240"/>
      <c r="I29" s="229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1"/>
      <c r="Y29" s="206" t="s">
        <v>44</v>
      </c>
      <c r="Z29" s="207"/>
      <c r="AA29" s="176">
        <f>AA27-AA28</f>
        <v>53800</v>
      </c>
      <c r="AB29" s="176"/>
      <c r="AC29" s="176"/>
      <c r="AD29" s="177"/>
    </row>
    <row r="30" spans="1:34" ht="27" customHeight="1" thickBot="1" x14ac:dyDescent="0.25">
      <c r="A30" s="171"/>
      <c r="B30" s="173"/>
      <c r="C30" s="173"/>
      <c r="D30" s="173"/>
      <c r="E30" s="175"/>
      <c r="F30" s="165" t="s">
        <v>75</v>
      </c>
      <c r="G30" s="166"/>
      <c r="H30" s="167"/>
      <c r="I30" s="199" t="s">
        <v>67</v>
      </c>
      <c r="J30" s="200"/>
      <c r="K30" s="200"/>
      <c r="L30" s="200"/>
      <c r="M30" s="200"/>
      <c r="N30" s="200"/>
      <c r="O30" s="201"/>
      <c r="P30" s="85">
        <v>2</v>
      </c>
      <c r="Q30" s="181" t="s">
        <v>45</v>
      </c>
      <c r="R30" s="182"/>
      <c r="S30" s="182"/>
      <c r="T30" s="182"/>
      <c r="U30" s="182"/>
      <c r="V30" s="182"/>
      <c r="W30" s="183"/>
      <c r="X30" s="85">
        <v>2</v>
      </c>
      <c r="Y30" s="180" t="s">
        <v>68</v>
      </c>
      <c r="Z30" s="180"/>
      <c r="AA30" s="180"/>
      <c r="AB30" s="180"/>
      <c r="AC30" s="180"/>
      <c r="AD30" s="55">
        <v>2</v>
      </c>
    </row>
  </sheetData>
  <mergeCells count="62">
    <mergeCell ref="I27:X29"/>
    <mergeCell ref="F24:H29"/>
    <mergeCell ref="G12:H12"/>
    <mergeCell ref="G13:H13"/>
    <mergeCell ref="G14:H14"/>
    <mergeCell ref="G15:H15"/>
    <mergeCell ref="G16:H16"/>
    <mergeCell ref="G17:H17"/>
    <mergeCell ref="Y30:AC30"/>
    <mergeCell ref="Q30:W30"/>
    <mergeCell ref="F3:G3"/>
    <mergeCell ref="H2:M2"/>
    <mergeCell ref="AF5:AG5"/>
    <mergeCell ref="Y24:Y26"/>
    <mergeCell ref="I4:X4"/>
    <mergeCell ref="Y4:AD4"/>
    <mergeCell ref="I30:O30"/>
    <mergeCell ref="N2:S2"/>
    <mergeCell ref="T2:X2"/>
    <mergeCell ref="Y29:Z29"/>
    <mergeCell ref="Y28:Z28"/>
    <mergeCell ref="AD24:AD26"/>
    <mergeCell ref="AA27:AD27"/>
    <mergeCell ref="AA28:AD28"/>
    <mergeCell ref="AA29:AD29"/>
    <mergeCell ref="Z24:Z26"/>
    <mergeCell ref="AA24:AA26"/>
    <mergeCell ref="AB24:AB26"/>
    <mergeCell ref="AC24:AC26"/>
    <mergeCell ref="Y27:Z27"/>
    <mergeCell ref="A24:A30"/>
    <mergeCell ref="B24:B30"/>
    <mergeCell ref="C24:C30"/>
    <mergeCell ref="D24:D30"/>
    <mergeCell ref="E24:E30"/>
    <mergeCell ref="F30:H30"/>
    <mergeCell ref="G18:H18"/>
    <mergeCell ref="G19:H19"/>
    <mergeCell ref="G20:H20"/>
    <mergeCell ref="G21:H21"/>
    <mergeCell ref="G22:H22"/>
    <mergeCell ref="G23:H23"/>
    <mergeCell ref="G11:H11"/>
    <mergeCell ref="A4:E4"/>
    <mergeCell ref="F4:H4"/>
    <mergeCell ref="G5:H5"/>
    <mergeCell ref="G6:H6"/>
    <mergeCell ref="G7:H7"/>
    <mergeCell ref="G8:H8"/>
    <mergeCell ref="G9:H9"/>
    <mergeCell ref="G10:H10"/>
    <mergeCell ref="AB1:AD1"/>
    <mergeCell ref="AB2:AD2"/>
    <mergeCell ref="AB3:AD3"/>
    <mergeCell ref="A1:E3"/>
    <mergeCell ref="F1:G1"/>
    <mergeCell ref="Y1:AA1"/>
    <mergeCell ref="N1:S1"/>
    <mergeCell ref="T1:X1"/>
    <mergeCell ref="F2:G2"/>
    <mergeCell ref="H3:X3"/>
    <mergeCell ref="H1:M1"/>
  </mergeCells>
  <conditionalFormatting sqref="I6:X14 I16:X23 I15:R15 T15:X15 I5:K5 M5:X5">
    <cfRule type="iconSet" priority="44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I24:X26">
    <cfRule type="iconSet" priority="38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L5">
    <cfRule type="iconSet" priority="2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S15">
    <cfRule type="iconSet" priority="4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F7">
    <cfRule type="iconSet" priority="18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F8">
    <cfRule type="iconSet" priority="17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F9">
    <cfRule type="iconSet" priority="16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F10">
    <cfRule type="iconSet" priority="15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F11">
    <cfRule type="iconSet" priority="14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AG18">
    <cfRule type="iconSet" priority="8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" id="{EB89E518-C0AE-49B4-91E7-A3E58B52280A}">
            <x14:iconSet iconSet="4ArrowsGray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NoIcons" iconId="0"/>
              <x14:cfIcon iconSet="3Arrows" iconId="2"/>
            </x14:iconSet>
          </x14:cfRule>
          <xm:sqref>A5:E23</xm:sqref>
        </x14:conditionalFormatting>
        <x14:conditionalFormatting xmlns:xm="http://schemas.microsoft.com/office/excel/2006/main">
          <x14:cfRule type="iconSet" priority="45" id="{0C759013-EE4D-48AF-BBFE-6574499F0A00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9</xm:f>
              </x14:cfvo>
              <x14:cfIcon iconSet="NoIcons" iconId="0"/>
              <x14:cfIcon iconSet="NoIcons" iconId="0"/>
              <x14:cfIcon iconSet="3Flags" iconId="0"/>
            </x14:iconSet>
          </x14:cfRule>
          <xm:sqref>I6:X14 I16:X23 I15:R15 T15:X15 I5:K5 M5:X5</xm:sqref>
        </x14:conditionalFormatting>
        <x14:conditionalFormatting xmlns:xm="http://schemas.microsoft.com/office/excel/2006/main">
          <x14:cfRule type="iconSet" priority="39" id="{3CB502E3-DA16-43B3-8DD6-95F26F81FB18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9</xm:f>
              </x14:cfvo>
              <x14:cfIcon iconSet="NoIcons" iconId="0"/>
              <x14:cfIcon iconSet="NoIcons" iconId="0"/>
              <x14:cfIcon iconSet="3Flags" iconId="0"/>
            </x14:iconSet>
          </x14:cfRule>
          <xm:sqref>I24:X26</xm:sqref>
        </x14:conditionalFormatting>
        <x14:conditionalFormatting xmlns:xm="http://schemas.microsoft.com/office/excel/2006/main">
          <x14:cfRule type="iconSet" priority="1" id="{9E47E806-AD1C-4753-9648-317304F31229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</xm:sqref>
        </x14:conditionalFormatting>
        <x14:conditionalFormatting xmlns:xm="http://schemas.microsoft.com/office/excel/2006/main">
          <x14:cfRule type="iconSet" priority="3" id="{8F9EA1A5-A7B4-4978-970D-D3BDC0C5B124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S15</xm:sqref>
        </x14:conditionalFormatting>
        <x14:conditionalFormatting xmlns:xm="http://schemas.microsoft.com/office/excel/2006/main">
          <x14:cfRule type="iconSet" priority="5" id="{538F44C3-03A9-4AC0-AB83-15660027F84E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T2</xm:sqref>
        </x14:conditionalFormatting>
        <x14:conditionalFormatting xmlns:xm="http://schemas.microsoft.com/office/excel/2006/main">
          <x14:cfRule type="iconSet" priority="51" id="{6ACE6DFA-BF3A-4A53-9F34-CEC521372E0B}">
            <x14:iconSet iconSet="3Star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</x14:iconSet>
          </x14:cfRule>
          <xm:sqref>Y5:AD23</xm:sqref>
        </x14:conditionalFormatting>
        <x14:conditionalFormatting xmlns:xm="http://schemas.microsoft.com/office/excel/2006/main">
          <x14:cfRule type="iconSet" priority="23" id="{83B09929-E520-49A2-960A-E8C70C955429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AD30 X30 P30</xm:sqref>
        </x14:conditionalFormatting>
        <x14:conditionalFormatting xmlns:xm="http://schemas.microsoft.com/office/excel/2006/main">
          <x14:cfRule type="iconSet" priority="13" id="{0052A3AD-31E7-4DB8-8FAC-0782FAC504E4}">
            <x14:iconSet iconSet="4ArrowsGray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NoIcons" iconId="0"/>
              <x14:cfIcon iconSet="3Arrows" iconId="2"/>
            </x14:iconSet>
          </x14:cfRule>
          <xm:sqref>AF6</xm:sqref>
        </x14:conditionalFormatting>
        <x14:conditionalFormatting xmlns:xm="http://schemas.microsoft.com/office/excel/2006/main">
          <x14:cfRule type="iconSet" priority="20" id="{627F8E2B-C9F9-4653-844B-633EAD20504C}">
            <x14:iconSet iconSet="3Star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</x14:iconSet>
          </x14:cfRule>
          <xm:sqref>AF12</xm:sqref>
        </x14:conditionalFormatting>
        <x14:conditionalFormatting xmlns:xm="http://schemas.microsoft.com/office/excel/2006/main">
          <x14:cfRule type="iconSet" priority="19" id="{A8B83F53-73BB-4279-9AD9-B14492685D7A}">
            <x14:iconSet iconSet="3Star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</x14:iconSet>
          </x14:cfRule>
          <xm:sqref>AF13</xm:sqref>
        </x14:conditionalFormatting>
        <x14:conditionalFormatting xmlns:xm="http://schemas.microsoft.com/office/excel/2006/main">
          <x14:cfRule type="iconSet" priority="12" id="{AA38A48A-6C44-4AD1-B11D-BF27FBEE66C9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AF14</xm:sqref>
        </x14:conditionalFormatting>
        <x14:conditionalFormatting xmlns:xm="http://schemas.microsoft.com/office/excel/2006/main">
          <x14:cfRule type="iconSet" priority="11" id="{AA72ACA5-63E7-4FF8-A5A6-F5F661372DB9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AF15</xm:sqref>
        </x14:conditionalFormatting>
        <x14:conditionalFormatting xmlns:xm="http://schemas.microsoft.com/office/excel/2006/main">
          <x14:cfRule type="iconSet" priority="10" id="{8CC878A5-B194-4B99-BAB0-C201F42E18AA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AF16</xm:sqref>
        </x14:conditionalFormatting>
        <x14:conditionalFormatting xmlns:xm="http://schemas.microsoft.com/office/excel/2006/main">
          <x14:cfRule type="iconSet" priority="7" id="{202A82A1-8955-4206-8064-2D16BEF0A755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AG18</xm:sqref>
        </x14:conditionalFormatting>
        <x14:conditionalFormatting xmlns:xm="http://schemas.microsoft.com/office/excel/2006/main">
          <x14:cfRule type="iconSet" priority="9" id="{1D5C6A04-607F-4775-AAF0-6906E7439D7F}">
            <x14:iconSet iconSet="3Triangles" showValue="0" reverse="1">
              <x14:cfvo type="percent">
                <xm:f>0</xm:f>
              </x14:cfvo>
              <x14:cfvo type="num">
                <xm:f>0</xm:f>
              </x14:cfvo>
              <x14:cfvo type="num">
                <xm:f>8</xm:f>
              </x14:cfvo>
            </x14:iconSet>
          </x14:cfRule>
          <xm:sqref>AG19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FF17-982F-4775-AB08-E0AAB313F249}">
  <dimension ref="A1:F29"/>
  <sheetViews>
    <sheetView workbookViewId="0">
      <selection activeCell="G12" sqref="G12"/>
    </sheetView>
  </sheetViews>
  <sheetFormatPr baseColWidth="10" defaultRowHeight="15" x14ac:dyDescent="0.25"/>
  <cols>
    <col min="1" max="1" width="14.7109375" style="12" customWidth="1"/>
    <col min="2" max="2" width="47.42578125" style="12" customWidth="1"/>
    <col min="3" max="3" width="16.28515625" style="12" customWidth="1"/>
    <col min="4" max="4" width="15" style="12" customWidth="1"/>
    <col min="5" max="5" width="13.42578125" style="12" customWidth="1"/>
    <col min="6" max="6" width="19.42578125" style="12" customWidth="1"/>
    <col min="7" max="16384" width="11.42578125" style="12"/>
  </cols>
  <sheetData>
    <row r="1" spans="1:6" ht="41.25" customHeight="1" thickBot="1" x14ac:dyDescent="0.3">
      <c r="A1" s="241" t="s">
        <v>46</v>
      </c>
      <c r="B1" s="241"/>
      <c r="C1" s="241"/>
      <c r="D1" s="241"/>
      <c r="E1" s="241"/>
      <c r="F1" s="241"/>
    </row>
    <row r="2" spans="1:6" ht="27" customHeight="1" x14ac:dyDescent="0.25">
      <c r="A2" s="90" t="s">
        <v>47</v>
      </c>
      <c r="B2" s="91" t="s">
        <v>52</v>
      </c>
      <c r="C2" s="91" t="s">
        <v>48</v>
      </c>
      <c r="D2" s="91" t="s">
        <v>49</v>
      </c>
      <c r="E2" s="92" t="s">
        <v>50</v>
      </c>
      <c r="F2" s="13" t="s">
        <v>51</v>
      </c>
    </row>
    <row r="3" spans="1:6" ht="15.75" thickBot="1" x14ac:dyDescent="0.3">
      <c r="A3" s="93">
        <v>43328</v>
      </c>
      <c r="B3" s="89" t="s">
        <v>77</v>
      </c>
      <c r="C3" s="89" t="s">
        <v>77</v>
      </c>
      <c r="D3" s="89">
        <v>80</v>
      </c>
      <c r="E3" s="94">
        <f>D3*80</f>
        <v>6400</v>
      </c>
      <c r="F3" s="88">
        <f>SUM(E3:E124)</f>
        <v>11200</v>
      </c>
    </row>
    <row r="4" spans="1:6" x14ac:dyDescent="0.25">
      <c r="A4" s="93">
        <v>43328</v>
      </c>
      <c r="B4" s="89" t="s">
        <v>77</v>
      </c>
      <c r="C4" s="89" t="s">
        <v>77</v>
      </c>
      <c r="D4" s="89">
        <v>60</v>
      </c>
      <c r="E4" s="94">
        <f t="shared" ref="E4:E28" si="0">D4*80</f>
        <v>4800</v>
      </c>
      <c r="F4" s="27"/>
    </row>
    <row r="5" spans="1:6" x14ac:dyDescent="0.25">
      <c r="A5" s="95"/>
      <c r="B5" s="89"/>
      <c r="C5" s="89"/>
      <c r="D5" s="89"/>
      <c r="E5" s="94">
        <f t="shared" si="0"/>
        <v>0</v>
      </c>
      <c r="F5" s="27"/>
    </row>
    <row r="6" spans="1:6" x14ac:dyDescent="0.25">
      <c r="A6" s="95"/>
      <c r="B6" s="89"/>
      <c r="C6" s="89"/>
      <c r="D6" s="89"/>
      <c r="E6" s="94">
        <f t="shared" si="0"/>
        <v>0</v>
      </c>
      <c r="F6" s="27"/>
    </row>
    <row r="7" spans="1:6" x14ac:dyDescent="0.25">
      <c r="A7" s="95"/>
      <c r="B7" s="89"/>
      <c r="C7" s="89"/>
      <c r="D7" s="89"/>
      <c r="E7" s="94">
        <f t="shared" si="0"/>
        <v>0</v>
      </c>
      <c r="F7" s="27"/>
    </row>
    <row r="8" spans="1:6" x14ac:dyDescent="0.25">
      <c r="A8" s="95"/>
      <c r="B8" s="89"/>
      <c r="C8" s="89"/>
      <c r="D8" s="89"/>
      <c r="E8" s="94">
        <f t="shared" si="0"/>
        <v>0</v>
      </c>
      <c r="F8" s="27"/>
    </row>
    <row r="9" spans="1:6" x14ac:dyDescent="0.25">
      <c r="A9" s="95"/>
      <c r="B9" s="89"/>
      <c r="C9" s="89"/>
      <c r="D9" s="89"/>
      <c r="E9" s="94">
        <f t="shared" si="0"/>
        <v>0</v>
      </c>
      <c r="F9" s="27"/>
    </row>
    <row r="10" spans="1:6" x14ac:dyDescent="0.25">
      <c r="A10" s="95"/>
      <c r="B10" s="89"/>
      <c r="C10" s="89"/>
      <c r="D10" s="89"/>
      <c r="E10" s="94">
        <f t="shared" si="0"/>
        <v>0</v>
      </c>
      <c r="F10" s="27"/>
    </row>
    <row r="11" spans="1:6" x14ac:dyDescent="0.25">
      <c r="A11" s="95"/>
      <c r="B11" s="89"/>
      <c r="C11" s="89"/>
      <c r="D11" s="89"/>
      <c r="E11" s="94">
        <f t="shared" si="0"/>
        <v>0</v>
      </c>
      <c r="F11" s="27"/>
    </row>
    <row r="12" spans="1:6" x14ac:dyDescent="0.25">
      <c r="A12" s="95"/>
      <c r="B12" s="89"/>
      <c r="C12" s="89"/>
      <c r="D12" s="89"/>
      <c r="E12" s="94">
        <f t="shared" si="0"/>
        <v>0</v>
      </c>
      <c r="F12" s="27"/>
    </row>
    <row r="13" spans="1:6" x14ac:dyDescent="0.25">
      <c r="A13" s="95"/>
      <c r="B13" s="89"/>
      <c r="C13" s="89"/>
      <c r="D13" s="89"/>
      <c r="E13" s="94">
        <f t="shared" si="0"/>
        <v>0</v>
      </c>
      <c r="F13" s="27"/>
    </row>
    <row r="14" spans="1:6" x14ac:dyDescent="0.25">
      <c r="A14" s="95"/>
      <c r="B14" s="89"/>
      <c r="C14" s="89"/>
      <c r="D14" s="89"/>
      <c r="E14" s="94">
        <f t="shared" si="0"/>
        <v>0</v>
      </c>
      <c r="F14" s="27"/>
    </row>
    <row r="15" spans="1:6" x14ac:dyDescent="0.25">
      <c r="A15" s="95"/>
      <c r="B15" s="89"/>
      <c r="C15" s="89"/>
      <c r="D15" s="89"/>
      <c r="E15" s="94">
        <f t="shared" si="0"/>
        <v>0</v>
      </c>
      <c r="F15" s="27"/>
    </row>
    <row r="16" spans="1:6" x14ac:dyDescent="0.25">
      <c r="A16" s="95"/>
      <c r="B16" s="89"/>
      <c r="C16" s="89"/>
      <c r="D16" s="89"/>
      <c r="E16" s="94">
        <f t="shared" si="0"/>
        <v>0</v>
      </c>
      <c r="F16" s="27"/>
    </row>
    <row r="17" spans="1:6" x14ac:dyDescent="0.25">
      <c r="A17" s="95"/>
      <c r="B17" s="89"/>
      <c r="C17" s="89"/>
      <c r="D17" s="89"/>
      <c r="E17" s="94">
        <f t="shared" si="0"/>
        <v>0</v>
      </c>
      <c r="F17" s="27"/>
    </row>
    <row r="18" spans="1:6" x14ac:dyDescent="0.25">
      <c r="A18" s="95"/>
      <c r="B18" s="89"/>
      <c r="C18" s="89"/>
      <c r="D18" s="89"/>
      <c r="E18" s="94">
        <f t="shared" si="0"/>
        <v>0</v>
      </c>
      <c r="F18" s="27"/>
    </row>
    <row r="19" spans="1:6" x14ac:dyDescent="0.25">
      <c r="A19" s="95"/>
      <c r="B19" s="89"/>
      <c r="C19" s="89"/>
      <c r="D19" s="89"/>
      <c r="E19" s="94">
        <f t="shared" si="0"/>
        <v>0</v>
      </c>
      <c r="F19" s="27"/>
    </row>
    <row r="20" spans="1:6" x14ac:dyDescent="0.25">
      <c r="A20" s="95"/>
      <c r="B20" s="89"/>
      <c r="C20" s="89"/>
      <c r="D20" s="89"/>
      <c r="E20" s="94">
        <f t="shared" si="0"/>
        <v>0</v>
      </c>
      <c r="F20" s="27"/>
    </row>
    <row r="21" spans="1:6" x14ac:dyDescent="0.25">
      <c r="A21" s="95"/>
      <c r="B21" s="89"/>
      <c r="C21" s="89"/>
      <c r="D21" s="89"/>
      <c r="E21" s="94">
        <f t="shared" si="0"/>
        <v>0</v>
      </c>
      <c r="F21" s="27"/>
    </row>
    <row r="22" spans="1:6" x14ac:dyDescent="0.25">
      <c r="A22" s="95"/>
      <c r="B22" s="89"/>
      <c r="C22" s="89"/>
      <c r="D22" s="89"/>
      <c r="E22" s="94">
        <f t="shared" si="0"/>
        <v>0</v>
      </c>
      <c r="F22" s="27"/>
    </row>
    <row r="23" spans="1:6" x14ac:dyDescent="0.25">
      <c r="A23" s="95"/>
      <c r="B23" s="89"/>
      <c r="C23" s="89"/>
      <c r="D23" s="89"/>
      <c r="E23" s="94">
        <f t="shared" si="0"/>
        <v>0</v>
      </c>
      <c r="F23" s="27"/>
    </row>
    <row r="24" spans="1:6" x14ac:dyDescent="0.25">
      <c r="A24" s="95"/>
      <c r="B24" s="89"/>
      <c r="C24" s="89"/>
      <c r="D24" s="89"/>
      <c r="E24" s="94">
        <f t="shared" si="0"/>
        <v>0</v>
      </c>
      <c r="F24" s="27"/>
    </row>
    <row r="25" spans="1:6" x14ac:dyDescent="0.25">
      <c r="A25" s="95"/>
      <c r="B25" s="89"/>
      <c r="C25" s="89"/>
      <c r="D25" s="89"/>
      <c r="E25" s="94">
        <f t="shared" si="0"/>
        <v>0</v>
      </c>
      <c r="F25" s="27"/>
    </row>
    <row r="26" spans="1:6" x14ac:dyDescent="0.25">
      <c r="A26" s="95"/>
      <c r="B26" s="89"/>
      <c r="C26" s="89"/>
      <c r="D26" s="89"/>
      <c r="E26" s="94">
        <f t="shared" si="0"/>
        <v>0</v>
      </c>
      <c r="F26" s="27"/>
    </row>
    <row r="27" spans="1:6" x14ac:dyDescent="0.25">
      <c r="A27" s="95"/>
      <c r="B27" s="89"/>
      <c r="C27" s="89"/>
      <c r="D27" s="89"/>
      <c r="E27" s="94">
        <f t="shared" si="0"/>
        <v>0</v>
      </c>
      <c r="F27" s="27"/>
    </row>
    <row r="28" spans="1:6" ht="15.75" thickBot="1" x14ac:dyDescent="0.3">
      <c r="A28" s="96"/>
      <c r="B28" s="97"/>
      <c r="C28" s="97"/>
      <c r="D28" s="97"/>
      <c r="E28" s="98">
        <f t="shared" si="0"/>
        <v>0</v>
      </c>
      <c r="F28" s="27"/>
    </row>
    <row r="29" spans="1:6" x14ac:dyDescent="0.25">
      <c r="A29" s="14"/>
      <c r="B29" s="14"/>
      <c r="C29" s="14"/>
      <c r="D29" s="14"/>
      <c r="E29" s="14"/>
      <c r="F29" s="14"/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8F83F714403A4FB798B27BC9676FBB" ma:contentTypeVersion="14" ma:contentTypeDescription="Ein neues Dokument erstellen." ma:contentTypeScope="" ma:versionID="fc6cc58a3583f0829a449ee0292c99e8">
  <xsd:schema xmlns:xsd="http://www.w3.org/2001/XMLSchema" xmlns:xs="http://www.w3.org/2001/XMLSchema" xmlns:p="http://schemas.microsoft.com/office/2006/metadata/properties" xmlns:ns2="0b98f44f-77d2-4e75-a082-a9bc0e9d7a6c" xmlns:ns3="e718d78d-cfc5-4289-9975-bfab61d7b10f" targetNamespace="http://schemas.microsoft.com/office/2006/metadata/properties" ma:root="true" ma:fieldsID="90e3d276270cde50ddc9d8629f4615c7" ns2:_="" ns3:_="">
    <xsd:import namespace="0b98f44f-77d2-4e75-a082-a9bc0e9d7a6c"/>
    <xsd:import namespace="e718d78d-cfc5-4289-9975-bfab61d7b1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8f44f-77d2-4e75-a082-a9bc0e9d7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8bb500fd-5f54-4daf-909c-58961dfd6e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8d78d-cfc5-4289-9975-bfab61d7b10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76c3b71-17ba-420c-9cca-8ddc8eecb503}" ma:internalName="TaxCatchAll" ma:showField="CatchAllData" ma:web="e718d78d-cfc5-4289-9975-bfab61d7b1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18d78d-cfc5-4289-9975-bfab61d7b10f" xsi:nil="true"/>
    <lcf76f155ced4ddcb4097134ff3c332f xmlns="0b98f44f-77d2-4e75-a082-a9bc0e9d7a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B42E17-5FE3-4CBC-AB48-42D121E38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8f44f-77d2-4e75-a082-a9bc0e9d7a6c"/>
    <ds:schemaRef ds:uri="e718d78d-cfc5-4289-9975-bfab61d7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D20BD1-21F4-4800-B665-60897A8D0F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349CC-EC39-472B-8474-30295B76E7D1}">
  <ds:schemaRefs>
    <ds:schemaRef ds:uri="http://schemas.microsoft.com/office/2006/metadata/properties"/>
    <ds:schemaRef ds:uri="http://schemas.microsoft.com/office/infopath/2007/PartnerControls"/>
    <ds:schemaRef ds:uri="e718d78d-cfc5-4289-9975-bfab61d7b10f"/>
    <ds:schemaRef ds:uri="0b98f44f-77d2-4e75-a082-a9bc0e9d7a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Project Charter</vt:lpstr>
      <vt:lpstr>Project Plan</vt:lpstr>
      <vt:lpstr>Cost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Gütle-Schettler</dc:creator>
  <cp:lastModifiedBy>Franziska Gütle-Schettler</cp:lastModifiedBy>
  <dcterms:created xsi:type="dcterms:W3CDTF">2024-04-20T09:31:30Z</dcterms:created>
  <dcterms:modified xsi:type="dcterms:W3CDTF">2024-04-26T14:24:52Z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0x010100778F83F714403A4FB798B27BC9676FBB</vt:lpwstr>
  </property>
  <property fmtid="{D5CDD505-2E9C-101B-9397-08002B2CF9AE}" pid="3" name="MediaServiceImageTags">
    <vt:lpwstr/>
  </property>
</Properties>
</file>